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5500" yWindow="0" windowWidth="20980" windowHeight="192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28" i="1"/>
  <c r="G29" i="1"/>
  <c r="G30" i="1"/>
  <c r="G31" i="1"/>
  <c r="G32" i="1"/>
  <c r="G33" i="1"/>
  <c r="G28" i="1"/>
  <c r="F29" i="1"/>
  <c r="F30" i="1"/>
  <c r="F31" i="1"/>
  <c r="F32" i="1"/>
  <c r="F33" i="1"/>
  <c r="F28" i="1"/>
  <c r="E29" i="1"/>
  <c r="E30" i="1"/>
  <c r="E31" i="1"/>
  <c r="E32" i="1"/>
  <c r="E33" i="1"/>
  <c r="E28" i="1"/>
  <c r="F18" i="1"/>
  <c r="F19" i="1"/>
  <c r="F20" i="1"/>
  <c r="F21" i="1"/>
  <c r="F22" i="1"/>
  <c r="F23" i="1"/>
  <c r="G19" i="1"/>
  <c r="G20" i="1"/>
  <c r="G21" i="1"/>
  <c r="G22" i="1"/>
  <c r="G23" i="1"/>
  <c r="G18" i="1"/>
  <c r="E19" i="1"/>
  <c r="E20" i="1"/>
  <c r="E21" i="1"/>
  <c r="E22" i="1"/>
  <c r="E23" i="1"/>
  <c r="E18" i="1"/>
</calcChain>
</file>

<file path=xl/sharedStrings.xml><?xml version="1.0" encoding="utf-8"?>
<sst xmlns="http://schemas.openxmlformats.org/spreadsheetml/2006/main" count="50" uniqueCount="28">
  <si>
    <t>Largeur</t>
  </si>
  <si>
    <t>Hauteur</t>
  </si>
  <si>
    <t>Format en pixel</t>
  </si>
  <si>
    <t>CPM Bas</t>
  </si>
  <si>
    <t>CPM Haut</t>
  </si>
  <si>
    <t>Cout pour Mille affichage</t>
  </si>
  <si>
    <t>Bas</t>
  </si>
  <si>
    <t>Elevé</t>
  </si>
  <si>
    <t>Moyen</t>
  </si>
  <si>
    <t>Faible</t>
  </si>
  <si>
    <t>Niveau d'intrusivité</t>
  </si>
  <si>
    <t>La bannière large</t>
  </si>
  <si>
    <t>Le skyscraper</t>
  </si>
  <si>
    <t>Le rectangle</t>
  </si>
  <si>
    <t>faible</t>
  </si>
  <si>
    <t>Forte</t>
  </si>
  <si>
    <t>Le rectangle moyen</t>
  </si>
  <si>
    <t>Le carré</t>
  </si>
  <si>
    <t>La bannière classique</t>
  </si>
  <si>
    <t>Elevé (plafond)</t>
  </si>
  <si>
    <t>Bas (planché)</t>
  </si>
  <si>
    <t>Sources : http://www.marketing-etudiant.fr/actualites/formats-publicitaires-online.php</t>
  </si>
  <si>
    <t>Clic pour Mille affichage</t>
  </si>
  <si>
    <t>Lecture du point de la visibilité / présence</t>
  </si>
  <si>
    <t>Surface Pixel Carré</t>
  </si>
  <si>
    <t>Coût au Million de pixel affiché sur le web</t>
  </si>
  <si>
    <t>Bannières publicitaire internet</t>
  </si>
  <si>
    <t>Lecture du point de vue du clic (logique CPC)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</si>
</sst>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1" formatCode="_-* #,##0\ _€_-;\-* #,##0\ _€_-;_-* &quot;-&quot;??\ _€_-;_-@_-"/>
    <numFmt numFmtId="173" formatCode="_-* #,##0\ &quot;€&quot;_-;\-* #,##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scheme val="minor"/>
    </font>
    <font>
      <b/>
      <sz val="16"/>
      <color theme="0"/>
      <name val="Calibri"/>
      <scheme val="minor"/>
    </font>
    <font>
      <b/>
      <sz val="1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1" xfId="2" applyFont="1" applyBorder="1"/>
    <xf numFmtId="44" fontId="0" fillId="2" borderId="1" xfId="2" applyFont="1" applyFill="1" applyBorder="1" applyAlignment="1">
      <alignment horizontal="center"/>
    </xf>
    <xf numFmtId="44" fontId="0" fillId="3" borderId="1" xfId="2" applyFont="1" applyFill="1" applyBorder="1" applyAlignment="1">
      <alignment horizontal="center"/>
    </xf>
    <xf numFmtId="44" fontId="0" fillId="2" borderId="1" xfId="2" applyFont="1" applyFill="1" applyBorder="1"/>
    <xf numFmtId="0" fontId="0" fillId="4" borderId="0" xfId="0" applyFill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171" fontId="0" fillId="4" borderId="0" xfId="0" applyNumberFormat="1" applyFill="1"/>
    <xf numFmtId="173" fontId="0" fillId="4" borderId="1" xfId="2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6" fillId="5" borderId="8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44" fontId="0" fillId="0" borderId="12" xfId="2" applyFont="1" applyBorder="1"/>
    <xf numFmtId="44" fontId="0" fillId="2" borderId="12" xfId="2" applyFont="1" applyFill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44" fontId="0" fillId="2" borderId="14" xfId="2" applyFont="1" applyFill="1" applyBorder="1" applyAlignment="1">
      <alignment horizontal="center"/>
    </xf>
    <xf numFmtId="44" fontId="0" fillId="3" borderId="15" xfId="2" applyFont="1" applyFill="1" applyBorder="1"/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44" fontId="0" fillId="3" borderId="14" xfId="2" applyFont="1" applyFill="1" applyBorder="1"/>
    <xf numFmtId="0" fontId="2" fillId="0" borderId="20" xfId="0" applyFont="1" applyBorder="1" applyAlignment="1">
      <alignment horizontal="center" vertical="center" wrapText="1"/>
    </xf>
    <xf numFmtId="171" fontId="0" fillId="3" borderId="21" xfId="1" applyNumberFormat="1" applyFont="1" applyFill="1" applyBorder="1" applyAlignment="1">
      <alignment horizontal="center"/>
    </xf>
    <xf numFmtId="171" fontId="0" fillId="0" borderId="21" xfId="1" applyNumberFormat="1" applyFont="1" applyBorder="1" applyAlignment="1">
      <alignment horizontal="center"/>
    </xf>
    <xf numFmtId="171" fontId="0" fillId="2" borderId="21" xfId="1" applyNumberFormat="1" applyFont="1" applyFill="1" applyBorder="1" applyAlignment="1">
      <alignment horizontal="center"/>
    </xf>
    <xf numFmtId="171" fontId="0" fillId="0" borderId="22" xfId="1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44" fontId="0" fillId="2" borderId="11" xfId="2" applyFont="1" applyFill="1" applyBorder="1" applyAlignment="1">
      <alignment horizontal="center"/>
    </xf>
    <xf numFmtId="44" fontId="0" fillId="0" borderId="11" xfId="2" applyFont="1" applyBorder="1" applyAlignment="1">
      <alignment horizontal="center"/>
    </xf>
    <xf numFmtId="44" fontId="0" fillId="3" borderId="11" xfId="2" applyFont="1" applyFill="1" applyBorder="1" applyAlignment="1">
      <alignment horizontal="center"/>
    </xf>
    <xf numFmtId="44" fontId="0" fillId="0" borderId="13" xfId="2" applyFont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 applyAlignment="1">
      <alignment horizontal="center" wrapText="1"/>
    </xf>
    <xf numFmtId="0" fontId="7" fillId="4" borderId="0" xfId="0" applyFont="1" applyFill="1"/>
  </cellXfs>
  <cellStyles count="17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B36" sqref="B36"/>
    </sheetView>
  </sheetViews>
  <sheetFormatPr baseColWidth="10" defaultRowHeight="15" x14ac:dyDescent="0"/>
  <cols>
    <col min="2" max="2" width="29.5" customWidth="1"/>
    <col min="5" max="5" width="11.5" customWidth="1"/>
    <col min="6" max="6" width="11.33203125" customWidth="1"/>
    <col min="11" max="11" width="13" bestFit="1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3">
      <c r="A2" s="7"/>
      <c r="B2" s="55" t="s">
        <v>26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7"/>
      <c r="C6" s="13" t="s">
        <v>2</v>
      </c>
      <c r="D6" s="14"/>
      <c r="E6" s="13" t="s">
        <v>5</v>
      </c>
      <c r="F6" s="14"/>
      <c r="G6" s="13" t="s">
        <v>22</v>
      </c>
      <c r="H6" s="14"/>
      <c r="I6" s="17" t="s">
        <v>10</v>
      </c>
      <c r="J6" s="7"/>
      <c r="K6" s="7"/>
      <c r="L6" s="7"/>
    </row>
    <row r="7" spans="1:12">
      <c r="A7" s="7"/>
      <c r="B7" s="7"/>
      <c r="C7" s="15" t="s">
        <v>0</v>
      </c>
      <c r="D7" s="16" t="s">
        <v>1</v>
      </c>
      <c r="E7" s="15" t="s">
        <v>3</v>
      </c>
      <c r="F7" s="16" t="s">
        <v>4</v>
      </c>
      <c r="G7" s="15" t="s">
        <v>6</v>
      </c>
      <c r="H7" s="16" t="s">
        <v>7</v>
      </c>
      <c r="I7" s="18"/>
      <c r="J7" s="7"/>
      <c r="K7" s="7"/>
      <c r="L7" s="7"/>
    </row>
    <row r="8" spans="1:12">
      <c r="A8" s="7"/>
      <c r="B8" s="8" t="s">
        <v>18</v>
      </c>
      <c r="C8" s="9">
        <v>468</v>
      </c>
      <c r="D8" s="9">
        <v>60</v>
      </c>
      <c r="E8" s="12">
        <v>1</v>
      </c>
      <c r="F8" s="12">
        <v>20</v>
      </c>
      <c r="G8" s="9">
        <v>0.5</v>
      </c>
      <c r="H8" s="9">
        <v>4</v>
      </c>
      <c r="I8" s="9" t="s">
        <v>9</v>
      </c>
      <c r="J8" s="7"/>
      <c r="K8" s="7"/>
      <c r="L8" s="7"/>
    </row>
    <row r="9" spans="1:12">
      <c r="A9" s="7"/>
      <c r="B9" s="8" t="s">
        <v>11</v>
      </c>
      <c r="C9" s="9">
        <v>728</v>
      </c>
      <c r="D9" s="9">
        <v>90</v>
      </c>
      <c r="E9" s="12">
        <v>2</v>
      </c>
      <c r="F9" s="12">
        <v>40</v>
      </c>
      <c r="G9" s="9">
        <v>1</v>
      </c>
      <c r="H9" s="9">
        <v>9</v>
      </c>
      <c r="I9" s="9" t="s">
        <v>8</v>
      </c>
      <c r="J9" s="7"/>
      <c r="K9" s="7"/>
      <c r="L9" s="7"/>
    </row>
    <row r="10" spans="1:12">
      <c r="A10" s="7"/>
      <c r="B10" s="8" t="s">
        <v>12</v>
      </c>
      <c r="C10" s="9">
        <v>120</v>
      </c>
      <c r="D10" s="9">
        <v>600</v>
      </c>
      <c r="E10" s="12">
        <v>5</v>
      </c>
      <c r="F10" s="12">
        <v>30</v>
      </c>
      <c r="G10" s="9">
        <v>1</v>
      </c>
      <c r="H10" s="9">
        <v>5</v>
      </c>
      <c r="I10" s="9" t="s">
        <v>8</v>
      </c>
      <c r="J10" s="7"/>
      <c r="K10" s="7"/>
      <c r="L10" s="7"/>
    </row>
    <row r="11" spans="1:12">
      <c r="A11" s="7"/>
      <c r="B11" s="8" t="s">
        <v>13</v>
      </c>
      <c r="C11" s="9">
        <v>180</v>
      </c>
      <c r="D11" s="9">
        <v>150</v>
      </c>
      <c r="E11" s="12">
        <v>10</v>
      </c>
      <c r="F11" s="12">
        <v>20</v>
      </c>
      <c r="G11" s="9">
        <v>1</v>
      </c>
      <c r="H11" s="9">
        <v>10</v>
      </c>
      <c r="I11" s="9" t="s">
        <v>14</v>
      </c>
      <c r="J11" s="7"/>
      <c r="K11" s="7"/>
      <c r="L11" s="7"/>
    </row>
    <row r="12" spans="1:12">
      <c r="A12" s="7"/>
      <c r="B12" s="8" t="s">
        <v>16</v>
      </c>
      <c r="C12" s="9">
        <v>300</v>
      </c>
      <c r="D12" s="9">
        <v>250</v>
      </c>
      <c r="E12" s="12">
        <v>8</v>
      </c>
      <c r="F12" s="12">
        <v>50</v>
      </c>
      <c r="G12" s="9">
        <v>2</v>
      </c>
      <c r="H12" s="9">
        <v>8</v>
      </c>
      <c r="I12" s="9" t="s">
        <v>15</v>
      </c>
      <c r="J12" s="7"/>
      <c r="K12" s="7"/>
      <c r="L12" s="7"/>
    </row>
    <row r="13" spans="1:12">
      <c r="A13" s="7"/>
      <c r="B13" s="8" t="s">
        <v>17</v>
      </c>
      <c r="C13" s="9">
        <v>250</v>
      </c>
      <c r="D13" s="9">
        <v>250</v>
      </c>
      <c r="E13" s="12">
        <v>10</v>
      </c>
      <c r="F13" s="12">
        <v>80</v>
      </c>
      <c r="G13" s="9">
        <v>3</v>
      </c>
      <c r="H13" s="9">
        <v>10</v>
      </c>
      <c r="I13" s="9" t="s">
        <v>9</v>
      </c>
      <c r="J13" s="7"/>
      <c r="K13" s="7"/>
      <c r="L13" s="7"/>
    </row>
    <row r="14" spans="1:12">
      <c r="A14" s="7"/>
      <c r="B14" s="7"/>
      <c r="C14" s="7"/>
      <c r="D14" s="7"/>
      <c r="E14" s="7"/>
      <c r="F14" s="7"/>
      <c r="G14" s="7"/>
      <c r="H14" s="7"/>
      <c r="I14" s="10" t="s">
        <v>21</v>
      </c>
      <c r="J14" s="7"/>
      <c r="K14" s="7"/>
      <c r="L14" s="7"/>
    </row>
    <row r="15" spans="1: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6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40">
      <c r="A17" s="7"/>
      <c r="B17" s="19" t="s">
        <v>27</v>
      </c>
      <c r="C17" s="20" t="s">
        <v>0</v>
      </c>
      <c r="D17" s="51" t="s">
        <v>1</v>
      </c>
      <c r="E17" s="54" t="s">
        <v>20</v>
      </c>
      <c r="F17" s="21" t="s">
        <v>19</v>
      </c>
      <c r="G17" s="22" t="s">
        <v>8</v>
      </c>
      <c r="H17" s="7"/>
      <c r="I17" s="7"/>
      <c r="J17" s="7"/>
      <c r="K17" s="7"/>
      <c r="L17" s="7"/>
    </row>
    <row r="18" spans="1:13">
      <c r="A18" s="7"/>
      <c r="B18" s="23" t="s">
        <v>18</v>
      </c>
      <c r="C18" s="1">
        <v>468</v>
      </c>
      <c r="D18" s="52">
        <v>60</v>
      </c>
      <c r="E18" s="47">
        <f>E8/H8</f>
        <v>0.25</v>
      </c>
      <c r="F18" s="5">
        <f t="shared" ref="F18:F22" si="0">F8/G8</f>
        <v>40</v>
      </c>
      <c r="G18" s="24">
        <f>((E8+F8)/2)/((G8+H8)/2)</f>
        <v>4.666666666666667</v>
      </c>
      <c r="H18" s="7"/>
      <c r="I18" s="7"/>
      <c r="J18" s="7"/>
      <c r="K18" s="7"/>
      <c r="L18" s="7"/>
    </row>
    <row r="19" spans="1:13">
      <c r="A19" s="7"/>
      <c r="B19" s="37" t="s">
        <v>11</v>
      </c>
      <c r="C19" s="1">
        <v>728</v>
      </c>
      <c r="D19" s="52">
        <v>90</v>
      </c>
      <c r="E19" s="47">
        <f t="shared" ref="E19:E23" si="1">E9/H9</f>
        <v>0.22222222222222221</v>
      </c>
      <c r="F19" s="5">
        <f t="shared" si="0"/>
        <v>40</v>
      </c>
      <c r="G19" s="25">
        <f t="shared" ref="G19:G23" si="2">((E9+F9)/2)/((G9+H9)/2)</f>
        <v>4.2</v>
      </c>
      <c r="H19" s="7"/>
      <c r="I19" s="7"/>
      <c r="J19" s="7"/>
      <c r="K19" s="7"/>
      <c r="L19" s="7"/>
    </row>
    <row r="20" spans="1:13">
      <c r="A20" s="7"/>
      <c r="B20" s="23" t="s">
        <v>12</v>
      </c>
      <c r="C20" s="1">
        <v>120</v>
      </c>
      <c r="D20" s="52">
        <v>600</v>
      </c>
      <c r="E20" s="48">
        <f t="shared" si="1"/>
        <v>1</v>
      </c>
      <c r="F20" s="2">
        <f t="shared" si="0"/>
        <v>30</v>
      </c>
      <c r="G20" s="24">
        <f t="shared" si="2"/>
        <v>5.833333333333333</v>
      </c>
      <c r="H20" s="7"/>
      <c r="I20" s="7"/>
      <c r="J20" s="7"/>
      <c r="K20" s="7"/>
      <c r="L20" s="7"/>
    </row>
    <row r="21" spans="1:13">
      <c r="A21" s="7"/>
      <c r="B21" s="37" t="s">
        <v>13</v>
      </c>
      <c r="C21" s="1">
        <v>180</v>
      </c>
      <c r="D21" s="52">
        <v>150</v>
      </c>
      <c r="E21" s="48">
        <f t="shared" si="1"/>
        <v>1</v>
      </c>
      <c r="F21" s="4">
        <f t="shared" si="0"/>
        <v>20</v>
      </c>
      <c r="G21" s="25">
        <f t="shared" si="2"/>
        <v>2.7272727272727271</v>
      </c>
      <c r="H21" s="7"/>
      <c r="I21" s="7"/>
      <c r="J21" s="7"/>
      <c r="K21" s="7"/>
      <c r="L21" s="7"/>
    </row>
    <row r="22" spans="1:13">
      <c r="A22" s="7"/>
      <c r="B22" s="23" t="s">
        <v>16</v>
      </c>
      <c r="C22" s="1">
        <v>300</v>
      </c>
      <c r="D22" s="52">
        <v>250</v>
      </c>
      <c r="E22" s="48">
        <f t="shared" si="1"/>
        <v>1</v>
      </c>
      <c r="F22" s="4">
        <f t="shared" si="0"/>
        <v>25</v>
      </c>
      <c r="G22" s="24">
        <f t="shared" si="2"/>
        <v>5.8</v>
      </c>
      <c r="H22" s="7"/>
      <c r="I22" s="7"/>
      <c r="J22" s="7"/>
      <c r="K22" s="7"/>
      <c r="L22" s="7"/>
    </row>
    <row r="23" spans="1:13" ht="16" thickBot="1">
      <c r="A23" s="7"/>
      <c r="B23" s="26" t="s">
        <v>17</v>
      </c>
      <c r="C23" s="27">
        <v>250</v>
      </c>
      <c r="D23" s="53">
        <v>250</v>
      </c>
      <c r="E23" s="50">
        <f t="shared" si="1"/>
        <v>1</v>
      </c>
      <c r="F23" s="28">
        <f>F13/G13</f>
        <v>26.666666666666668</v>
      </c>
      <c r="G23" s="29">
        <f t="shared" si="2"/>
        <v>6.9230769230769234</v>
      </c>
      <c r="H23" s="7"/>
      <c r="I23" s="7"/>
      <c r="J23" s="7"/>
      <c r="K23" s="7"/>
      <c r="L23" s="7"/>
      <c r="M23" s="7"/>
    </row>
    <row r="24" spans="1:1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6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2" customHeight="1" thickBot="1">
      <c r="A26" s="7"/>
      <c r="B26" s="7"/>
      <c r="C26" s="7"/>
      <c r="D26" s="7"/>
      <c r="E26" s="7"/>
      <c r="F26" s="30" t="s">
        <v>25</v>
      </c>
      <c r="G26" s="31"/>
      <c r="H26" s="32"/>
      <c r="I26" s="7"/>
      <c r="J26" s="7"/>
      <c r="K26" s="7"/>
      <c r="L26" s="7"/>
      <c r="M26" s="7"/>
    </row>
    <row r="27" spans="1:13" ht="40">
      <c r="A27" s="7"/>
      <c r="B27" s="19" t="s">
        <v>23</v>
      </c>
      <c r="C27" s="33" t="s">
        <v>0</v>
      </c>
      <c r="D27" s="34" t="s">
        <v>1</v>
      </c>
      <c r="E27" s="41" t="s">
        <v>24</v>
      </c>
      <c r="F27" s="46" t="s">
        <v>20</v>
      </c>
      <c r="G27" s="35" t="s">
        <v>19</v>
      </c>
      <c r="H27" s="36" t="s">
        <v>8</v>
      </c>
      <c r="I27" s="7"/>
      <c r="J27" s="7"/>
      <c r="K27" s="7"/>
      <c r="L27" s="7"/>
      <c r="M27" s="7"/>
    </row>
    <row r="28" spans="1:13">
      <c r="A28" s="7"/>
      <c r="B28" s="23" t="s">
        <v>18</v>
      </c>
      <c r="C28" s="1">
        <v>468</v>
      </c>
      <c r="D28" s="1">
        <v>60</v>
      </c>
      <c r="E28" s="42">
        <f>C28*D28</f>
        <v>28080</v>
      </c>
      <c r="F28" s="47">
        <f>E8/(E28/1000)</f>
        <v>3.5612535612535613E-2</v>
      </c>
      <c r="G28" s="3">
        <f>F8/(E28/1000)</f>
        <v>0.71225071225071235</v>
      </c>
      <c r="H28" s="24">
        <f>((F8+E8)/2)/(E28/1000)</f>
        <v>0.37393162393162394</v>
      </c>
      <c r="I28" s="7"/>
      <c r="J28" s="7"/>
      <c r="K28" s="11"/>
      <c r="L28" s="7"/>
      <c r="M28" s="7"/>
    </row>
    <row r="29" spans="1:13">
      <c r="A29" s="7"/>
      <c r="B29" s="23" t="s">
        <v>11</v>
      </c>
      <c r="C29" s="1">
        <v>728</v>
      </c>
      <c r="D29" s="1">
        <v>90</v>
      </c>
      <c r="E29" s="43">
        <f t="shared" ref="E29:E33" si="3">C29*D29</f>
        <v>65520</v>
      </c>
      <c r="F29" s="47">
        <f t="shared" ref="F29:F33" si="4">E9/(E29/1000)</f>
        <v>3.0525030525030528E-2</v>
      </c>
      <c r="G29" s="3">
        <f t="shared" ref="G29:G33" si="5">F9/(E29/1000)</f>
        <v>0.61050061050061055</v>
      </c>
      <c r="H29" s="25">
        <f t="shared" ref="H29:H33" si="6">((F9+E9)/2)/(E29/1000)</f>
        <v>0.32051282051282054</v>
      </c>
      <c r="I29" s="7"/>
      <c r="J29" s="7"/>
      <c r="K29" s="11"/>
      <c r="L29" s="7"/>
      <c r="M29" s="7"/>
    </row>
    <row r="30" spans="1:13">
      <c r="A30" s="7"/>
      <c r="B30" s="37" t="s">
        <v>12</v>
      </c>
      <c r="C30" s="1">
        <v>120</v>
      </c>
      <c r="D30" s="1">
        <v>600</v>
      </c>
      <c r="E30" s="44">
        <f t="shared" si="3"/>
        <v>72000</v>
      </c>
      <c r="F30" s="48">
        <f t="shared" si="4"/>
        <v>6.9444444444444448E-2</v>
      </c>
      <c r="G30" s="6">
        <f t="shared" si="5"/>
        <v>0.41666666666666669</v>
      </c>
      <c r="H30" s="25">
        <f t="shared" si="6"/>
        <v>0.24305555555555555</v>
      </c>
      <c r="I30" s="7"/>
      <c r="J30" s="7"/>
      <c r="K30" s="11"/>
      <c r="L30" s="7"/>
      <c r="M30" s="7"/>
    </row>
    <row r="31" spans="1:13">
      <c r="A31" s="7"/>
      <c r="B31" s="38" t="s">
        <v>13</v>
      </c>
      <c r="C31" s="1">
        <v>180</v>
      </c>
      <c r="D31" s="1">
        <v>150</v>
      </c>
      <c r="E31" s="42">
        <f t="shared" si="3"/>
        <v>27000</v>
      </c>
      <c r="F31" s="49">
        <f t="shared" si="4"/>
        <v>0.37037037037037035</v>
      </c>
      <c r="G31" s="3">
        <f t="shared" si="5"/>
        <v>0.7407407407407407</v>
      </c>
      <c r="H31" s="24">
        <f t="shared" si="6"/>
        <v>0.55555555555555558</v>
      </c>
      <c r="I31" s="7"/>
      <c r="J31" s="7"/>
      <c r="K31" s="11"/>
      <c r="L31" s="7"/>
      <c r="M31" s="7"/>
    </row>
    <row r="32" spans="1:13">
      <c r="A32" s="7"/>
      <c r="B32" s="23" t="s">
        <v>16</v>
      </c>
      <c r="C32" s="1">
        <v>300</v>
      </c>
      <c r="D32" s="1">
        <v>250</v>
      </c>
      <c r="E32" s="44">
        <f t="shared" si="3"/>
        <v>75000</v>
      </c>
      <c r="F32" s="48">
        <f t="shared" si="4"/>
        <v>0.10666666666666667</v>
      </c>
      <c r="G32" s="3">
        <f t="shared" si="5"/>
        <v>0.66666666666666663</v>
      </c>
      <c r="H32" s="24">
        <f t="shared" si="6"/>
        <v>0.38666666666666666</v>
      </c>
      <c r="I32" s="7"/>
      <c r="J32" s="7"/>
      <c r="K32" s="11"/>
      <c r="L32" s="7"/>
      <c r="M32" s="7"/>
    </row>
    <row r="33" spans="1:13" ht="16" thickBot="1">
      <c r="A33" s="7"/>
      <c r="B33" s="39" t="s">
        <v>17</v>
      </c>
      <c r="C33" s="27">
        <v>250</v>
      </c>
      <c r="D33" s="27">
        <v>250</v>
      </c>
      <c r="E33" s="45">
        <f t="shared" si="3"/>
        <v>62500</v>
      </c>
      <c r="F33" s="50">
        <f t="shared" si="4"/>
        <v>0.16</v>
      </c>
      <c r="G33" s="40">
        <f t="shared" si="5"/>
        <v>1.28</v>
      </c>
      <c r="H33" s="29">
        <f t="shared" si="6"/>
        <v>0.72</v>
      </c>
      <c r="I33" s="7"/>
      <c r="J33" s="7"/>
      <c r="K33" s="11"/>
      <c r="L33" s="7"/>
      <c r="M33" s="7"/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</sheetData>
  <mergeCells count="2">
    <mergeCell ref="I6:I7"/>
    <mergeCell ref="F26:H26"/>
  </mergeCells>
  <conditionalFormatting sqref="E28:E33">
    <cfRule type="iconSet" priority="1">
      <iconSet iconSet="3Flag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Loras</dc:creator>
  <cp:lastModifiedBy>Samuel Loras</cp:lastModifiedBy>
  <dcterms:created xsi:type="dcterms:W3CDTF">2011-06-09T13:15:29Z</dcterms:created>
  <dcterms:modified xsi:type="dcterms:W3CDTF">2011-06-09T14:05:21Z</dcterms:modified>
</cp:coreProperties>
</file>